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25" windowWidth="20730" windowHeight="11700" activeTab="0"/>
  </bookViews>
  <sheets>
    <sheet name="集計方法" sheetId="1" r:id="rId1"/>
    <sheet name="血培記入シート" sheetId="2" r:id="rId2"/>
  </sheets>
  <definedNames>
    <definedName name="_xlnm.Print_Area" localSheetId="1">'血培記入シート'!$A$1:$M$59</definedName>
    <definedName name="_xlnm.Print_Area" localSheetId="0">'集計方法'!$A$1:$L$88</definedName>
  </definedNames>
  <calcPr fullCalcOnLoad="1"/>
</workbook>
</file>

<file path=xl/sharedStrings.xml><?xml version="1.0" encoding="utf-8"?>
<sst xmlns="http://schemas.openxmlformats.org/spreadsheetml/2006/main" count="218" uniqueCount="106">
  <si>
    <t>担当者</t>
  </si>
  <si>
    <t>ベット数</t>
  </si>
  <si>
    <t>病院全体</t>
  </si>
  <si>
    <t>小児科</t>
  </si>
  <si>
    <t>小児科以外・外来</t>
  </si>
  <si>
    <t>小児科（入院・外来とも）</t>
  </si>
  <si>
    <t>Coagulase-negative staphylococci</t>
  </si>
  <si>
    <t>合計</t>
  </si>
  <si>
    <t>Propionibacterium acnes</t>
  </si>
  <si>
    <t>Viridans-group streptococci</t>
  </si>
  <si>
    <t>在院患者延数（人）</t>
  </si>
  <si>
    <r>
      <t xml:space="preserve">Microccus </t>
    </r>
    <r>
      <rPr>
        <sz val="11"/>
        <color indexed="8"/>
        <rFont val="ＭＳ 明朝"/>
        <family val="1"/>
      </rPr>
      <t>spp.</t>
    </r>
  </si>
  <si>
    <t>Ⅰ.入院患者数</t>
  </si>
  <si>
    <t>例）</t>
  </si>
  <si>
    <t>Aさんは1セット、Bさんは2セット、Cさんは3セット提出の場合</t>
  </si>
  <si>
    <t>採取日</t>
  </si>
  <si>
    <t>患者名</t>
  </si>
  <si>
    <t>培養結果</t>
  </si>
  <si>
    <t>提出セット数</t>
  </si>
  <si>
    <t>Aさん</t>
  </si>
  <si>
    <t>好気ボトル</t>
  </si>
  <si>
    <t>嫌気ボトル</t>
  </si>
  <si>
    <t>Bさん</t>
  </si>
  <si>
    <t>Cさん</t>
  </si>
  <si>
    <t>陰性</t>
  </si>
  <si>
    <t>汚染菌の可能性とする対象菌</t>
  </si>
  <si>
    <t>Coagulase-negative staphylococci</t>
  </si>
  <si>
    <r>
      <t xml:space="preserve">Corynebacterium </t>
    </r>
    <r>
      <rPr>
        <sz val="11"/>
        <color indexed="8"/>
        <rFont val="ＭＳ 明朝"/>
        <family val="1"/>
      </rPr>
      <t>spp.</t>
    </r>
  </si>
  <si>
    <r>
      <rPr>
        <i/>
        <sz val="11"/>
        <color indexed="10"/>
        <rFont val="ＭＳ Ｐゴシック"/>
        <family val="3"/>
      </rPr>
      <t>Corynebacterium</t>
    </r>
    <r>
      <rPr>
        <sz val="11"/>
        <color indexed="10"/>
        <rFont val="ＭＳ Ｐゴシック"/>
        <family val="3"/>
      </rPr>
      <t xml:space="preserve"> spp.</t>
    </r>
  </si>
  <si>
    <t>Fさん</t>
  </si>
  <si>
    <t>Gさん</t>
  </si>
  <si>
    <r>
      <rPr>
        <i/>
        <sz val="11"/>
        <color indexed="10"/>
        <rFont val="ＭＳ Ｐゴシック"/>
        <family val="3"/>
      </rPr>
      <t>Corynebacterium</t>
    </r>
    <r>
      <rPr>
        <sz val="11"/>
        <color indexed="10"/>
        <rFont val="ＭＳ Ｐゴシック"/>
        <family val="3"/>
      </rPr>
      <t xml:space="preserve"> spp. 1</t>
    </r>
  </si>
  <si>
    <r>
      <t>Bacillus</t>
    </r>
    <r>
      <rPr>
        <sz val="11"/>
        <color indexed="8"/>
        <rFont val="ＭＳ 明朝"/>
        <family val="1"/>
      </rPr>
      <t xml:space="preserve"> spp.</t>
    </r>
  </si>
  <si>
    <r>
      <t xml:space="preserve">Bacillus </t>
    </r>
    <r>
      <rPr>
        <sz val="11"/>
        <color indexed="10"/>
        <rFont val="ＭＳ Ｐゴシック"/>
        <family val="3"/>
      </rPr>
      <t>spp.</t>
    </r>
  </si>
  <si>
    <r>
      <rPr>
        <i/>
        <sz val="11"/>
        <color indexed="10"/>
        <rFont val="ＭＳ Ｐゴシック"/>
        <family val="3"/>
      </rPr>
      <t xml:space="preserve">Bacillus </t>
    </r>
    <r>
      <rPr>
        <sz val="11"/>
        <color indexed="10"/>
        <rFont val="ＭＳ Ｐゴシック"/>
        <family val="3"/>
      </rPr>
      <t>spp. 1</t>
    </r>
  </si>
  <si>
    <t>汚染菌の可能性のある菌の検出数</t>
  </si>
  <si>
    <t>　　1）新入院患者数（人）とは、毎日の新入院患者数を年間にわたって合算したもの。</t>
  </si>
  <si>
    <t>　　2）在院患者延数（人）とは、毎日24時現在病院に在院中の患者数を年間にわたって合算したもの。</t>
  </si>
  <si>
    <t>　　3）平均在院日数（日）とは、（年間在院患者延数/［（新入院患者数＋退院患者数）/2］。</t>
  </si>
  <si>
    <t>3．データは「小児科以外・入院」、「小児科以外・外来」と「小児科（入院・外来）」で分けて集計する。</t>
  </si>
  <si>
    <t>新入院患者数（人）</t>
  </si>
  <si>
    <t>平均在院日数（日）</t>
  </si>
  <si>
    <t>2．入院患者の基本統計は以下とする。</t>
  </si>
  <si>
    <t>複数セット採取のうち、
1本のみ陽性</t>
  </si>
  <si>
    <t>　　通常、好気ボトル・嫌気ボトルを1セットとした、セット数でカウントする。</t>
  </si>
  <si>
    <t>血液培養装置</t>
  </si>
  <si>
    <t>培養日数</t>
  </si>
  <si>
    <t>例）</t>
  </si>
  <si>
    <t>Aさんは1セット、Bさんは2セット、Cさんは3セット提出の場合</t>
  </si>
  <si>
    <t>採取日</t>
  </si>
  <si>
    <t>患者名</t>
  </si>
  <si>
    <t>培養結果</t>
  </si>
  <si>
    <t>提出セット数</t>
  </si>
  <si>
    <t>Aさん</t>
  </si>
  <si>
    <t>好気ボトル</t>
  </si>
  <si>
    <t>嫌気ボトル</t>
  </si>
  <si>
    <t>Bさん</t>
  </si>
  <si>
    <t>Cさん</t>
  </si>
  <si>
    <t>　　</t>
  </si>
  <si>
    <t>　同一採取日に同一患者から2セットや3セットなど複数セットが提出された場合も1としてカウントする。</t>
  </si>
  <si>
    <t>　（総提出セット数と、Aさんのように1セットのみの提出セット数で分けて集計する）</t>
  </si>
  <si>
    <r>
      <t>7．</t>
    </r>
    <r>
      <rPr>
        <b/>
        <u val="single"/>
        <sz val="14"/>
        <color indexed="10"/>
        <rFont val="ＭＳ Ｐゴシック"/>
        <family val="3"/>
      </rPr>
      <t>汚染菌の可能性のある菌の検出数</t>
    </r>
    <r>
      <rPr>
        <sz val="14"/>
        <color indexed="8"/>
        <rFont val="ＭＳ Ｐゴシック"/>
        <family val="3"/>
      </rPr>
      <t>とは、同一採取日に複数セット提出され　かつ　対象菌が1セットのみ陽性の場合とする。</t>
    </r>
  </si>
  <si>
    <r>
      <t>4．</t>
    </r>
    <r>
      <rPr>
        <b/>
        <u val="single"/>
        <sz val="14"/>
        <color indexed="10"/>
        <rFont val="ＭＳ Ｐゴシック"/>
        <family val="3"/>
      </rPr>
      <t>提出セット数1（検体数）</t>
    </r>
    <r>
      <rPr>
        <sz val="14"/>
        <color indexed="8"/>
        <rFont val="ＭＳ Ｐゴシック"/>
        <family val="3"/>
      </rPr>
      <t>とは、1回の血管穿刺により得られた検体とする。</t>
    </r>
  </si>
  <si>
    <r>
      <t>5．</t>
    </r>
    <r>
      <rPr>
        <b/>
        <u val="single"/>
        <sz val="14"/>
        <color indexed="10"/>
        <rFont val="ＭＳ Ｐゴシック"/>
        <family val="3"/>
      </rPr>
      <t>提出セット数2（延べ患者数）</t>
    </r>
    <r>
      <rPr>
        <sz val="14"/>
        <color indexed="8"/>
        <rFont val="ＭＳ Ｐゴシック"/>
        <family val="3"/>
      </rPr>
      <t>とは、同一採取日に提出された患者数である。すなわち、</t>
    </r>
  </si>
  <si>
    <t>小児科以外・入院　</t>
  </si>
  <si>
    <t>病院全体の1セットのみ提出延べ患者数</t>
  </si>
  <si>
    <t>複数セット採取率</t>
  </si>
  <si>
    <t>汚染率</t>
  </si>
  <si>
    <t>提出セット数1
（検体数）</t>
  </si>
  <si>
    <t>提出セット数2
（延べ患者数）</t>
  </si>
  <si>
    <t>病院全体</t>
  </si>
  <si>
    <t>小児科</t>
  </si>
  <si>
    <t>小児科以外・入院</t>
  </si>
  <si>
    <t>小児科以外・外来</t>
  </si>
  <si>
    <t>小児科(入・外とも)</t>
  </si>
  <si>
    <r>
      <t>6．</t>
    </r>
    <r>
      <rPr>
        <b/>
        <u val="single"/>
        <sz val="14"/>
        <color indexed="10"/>
        <rFont val="ＭＳ Ｐゴシック"/>
        <family val="3"/>
      </rPr>
      <t>1セットのみ提出延べ患者数</t>
    </r>
    <r>
      <rPr>
        <sz val="14"/>
        <color indexed="8"/>
        <rFont val="ＭＳ Ｐゴシック"/>
        <family val="3"/>
      </rPr>
      <t>とは、同じ日付内に提出された患者数のうち、1セットのみ提出された患者数とする。</t>
    </r>
  </si>
  <si>
    <t>メーカー名</t>
  </si>
  <si>
    <t>機種名</t>
  </si>
  <si>
    <t>病院全体の総提出セット数（検体数）</t>
  </si>
  <si>
    <t>病院全体の総提出セット数（延べ患者数）</t>
  </si>
  <si>
    <t>提出数</t>
  </si>
  <si>
    <t>黄色網掛け部分のみ入力してください</t>
  </si>
  <si>
    <t>1,000 patient-daysあたりの提出セット数</t>
  </si>
  <si>
    <r>
      <t>Ⅱ.血液培養　</t>
    </r>
    <r>
      <rPr>
        <b/>
        <u val="single"/>
        <sz val="11"/>
        <color indexed="10"/>
        <rFont val="ＭＳ Ｐゴシック"/>
        <family val="3"/>
      </rPr>
      <t>提出セット数1（検体数）</t>
    </r>
  </si>
  <si>
    <r>
      <t>Ⅲ.血液培養　</t>
    </r>
    <r>
      <rPr>
        <b/>
        <u val="single"/>
        <sz val="11"/>
        <color indexed="10"/>
        <rFont val="ＭＳ Ｐゴシック"/>
        <family val="3"/>
      </rPr>
      <t>提出セット数2（延べ患者数）</t>
    </r>
  </si>
  <si>
    <r>
      <t>Ⅳ.血液培養　</t>
    </r>
    <r>
      <rPr>
        <b/>
        <u val="single"/>
        <sz val="11"/>
        <color indexed="10"/>
        <rFont val="ＭＳ Ｐゴシック"/>
        <family val="3"/>
      </rPr>
      <t>1セットのみ提出延べ患者数</t>
    </r>
  </si>
  <si>
    <r>
      <t>Ⅴ．</t>
    </r>
    <r>
      <rPr>
        <b/>
        <u val="single"/>
        <sz val="11"/>
        <color indexed="10"/>
        <rFont val="ＭＳ Ｐゴシック"/>
        <family val="3"/>
      </rPr>
      <t>汚染菌の可能性のある菌の検出数</t>
    </r>
  </si>
  <si>
    <r>
      <t xml:space="preserve">Microccus </t>
    </r>
    <r>
      <rPr>
        <sz val="11"/>
        <color indexed="8"/>
        <rFont val="ＭＳ Ｐゴシック"/>
        <family val="3"/>
      </rPr>
      <t>spp.</t>
    </r>
  </si>
  <si>
    <r>
      <t xml:space="preserve">Corynebacterium </t>
    </r>
    <r>
      <rPr>
        <sz val="11"/>
        <color indexed="8"/>
        <rFont val="ＭＳ Ｐゴシック"/>
        <family val="3"/>
      </rPr>
      <t>spp.</t>
    </r>
  </si>
  <si>
    <r>
      <t>Bacillus</t>
    </r>
    <r>
      <rPr>
        <sz val="11"/>
        <color indexed="8"/>
        <rFont val="ＭＳ Ｐゴシック"/>
        <family val="3"/>
      </rPr>
      <t xml:space="preserve"> spp.</t>
    </r>
  </si>
  <si>
    <r>
      <t>Ⅵ．</t>
    </r>
    <r>
      <rPr>
        <u val="single"/>
        <sz val="11"/>
        <rFont val="ＭＳ Ｐゴシック"/>
        <family val="3"/>
      </rPr>
      <t>アンケート</t>
    </r>
  </si>
  <si>
    <t>ブロック名</t>
  </si>
  <si>
    <t>ボトル名1</t>
  </si>
  <si>
    <t>ボトル名2</t>
  </si>
  <si>
    <t>ボトル名3</t>
  </si>
  <si>
    <t>ボトル名4</t>
  </si>
  <si>
    <t>ボトル名5</t>
  </si>
  <si>
    <t>その他の場合こちらに入力してください</t>
  </si>
  <si>
    <t>（　　　　　　　　　　　　　　）</t>
  </si>
  <si>
    <t>血液培養装置とボトル</t>
  </si>
  <si>
    <t>血液培養サーベイランス　集計方法　（2018.4）</t>
  </si>
  <si>
    <t>国公立大学附属病院感染対策協議会　教育作業部会（臨床検査技師部会）　血液培養サーベイランス記入用紙</t>
  </si>
  <si>
    <t>1．集計期間：○○○○年1月～12月とする。</t>
  </si>
  <si>
    <t>○○○○年</t>
  </si>
  <si>
    <t>施設名</t>
  </si>
  <si>
    <t>集計期間：         年1月～12月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</si>
</sst>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00"/>
    <numFmt numFmtId="180" formatCode="0.000"/>
    <numFmt numFmtId="181" formatCode="0.0000000"/>
    <numFmt numFmtId="182" formatCode="0.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56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53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i/>
      <sz val="11"/>
      <color indexed="8"/>
      <name val="ＭＳ 明朝"/>
      <family val="1"/>
    </font>
    <font>
      <i/>
      <sz val="11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1"/>
      <color rgb="FF002060"/>
      <name val="Calibri"/>
      <family val="3"/>
    </font>
    <font>
      <i/>
      <sz val="11"/>
      <color rgb="FFFF0000"/>
      <name val="Calibri"/>
      <family val="3"/>
    </font>
    <font>
      <sz val="18"/>
      <color theme="1"/>
      <name val="Calibri"/>
      <family val="3"/>
    </font>
    <font>
      <b/>
      <sz val="14"/>
      <color theme="1"/>
      <name val="Cambria"/>
      <family val="3"/>
    </font>
    <font>
      <sz val="11"/>
      <color theme="1"/>
      <name val="Cambria"/>
      <family val="3"/>
    </font>
    <font>
      <sz val="11"/>
      <color theme="9" tint="-0.24997000396251678"/>
      <name val="Cambria"/>
      <family val="3"/>
    </font>
    <font>
      <sz val="11"/>
      <color rgb="FFFF0000"/>
      <name val="Cambria"/>
      <family val="3"/>
    </font>
    <font>
      <sz val="10"/>
      <color theme="1"/>
      <name val="Cambria"/>
      <family val="3"/>
    </font>
    <font>
      <sz val="11"/>
      <name val="Cambria"/>
      <family val="3"/>
    </font>
    <font>
      <i/>
      <sz val="11"/>
      <color theme="1"/>
      <name val="ＭＳ 明朝"/>
      <family val="1"/>
    </font>
    <font>
      <sz val="12"/>
      <color rgb="FFFF0000"/>
      <name val="Calibri"/>
      <family val="3"/>
    </font>
    <font>
      <sz val="24"/>
      <color rgb="FFFF0000"/>
      <name val="Cambria"/>
      <family val="3"/>
    </font>
    <font>
      <i/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34" borderId="13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63" fillId="33" borderId="13" xfId="0" applyFont="1" applyFill="1" applyBorder="1" applyAlignment="1">
      <alignment vertical="center"/>
    </xf>
    <xf numFmtId="176" fontId="63" fillId="33" borderId="13" xfId="0" applyNumberFormat="1" applyFont="1" applyFill="1" applyBorder="1" applyAlignment="1">
      <alignment vertical="center"/>
    </xf>
    <xf numFmtId="177" fontId="63" fillId="33" borderId="13" xfId="0" applyNumberFormat="1" applyFont="1" applyFill="1" applyBorder="1" applyAlignment="1">
      <alignment vertical="center"/>
    </xf>
    <xf numFmtId="178" fontId="63" fillId="33" borderId="13" xfId="0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vertical="center"/>
    </xf>
    <xf numFmtId="0" fontId="63" fillId="34" borderId="17" xfId="0" applyFont="1" applyFill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34" borderId="19" xfId="0" applyFont="1" applyFill="1" applyBorder="1" applyAlignment="1">
      <alignment vertical="center"/>
    </xf>
    <xf numFmtId="176" fontId="63" fillId="34" borderId="19" xfId="0" applyNumberFormat="1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177" fontId="63" fillId="34" borderId="21" xfId="0" applyNumberFormat="1" applyFont="1" applyFill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34" borderId="23" xfId="0" applyFont="1" applyFill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34" borderId="21" xfId="0" applyFont="1" applyFill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33" borderId="17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34" borderId="1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8" fontId="63" fillId="0" borderId="0" xfId="0" applyNumberFormat="1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3" fillId="0" borderId="24" xfId="0" applyFont="1" applyBorder="1" applyAlignment="1">
      <alignment horizontal="center" vertical="center" wrapText="1"/>
    </xf>
    <xf numFmtId="0" fontId="63" fillId="35" borderId="25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3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63" fillId="34" borderId="2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35" borderId="36" xfId="0" applyFont="1" applyFill="1" applyBorder="1" applyAlignment="1">
      <alignment horizontal="center" vertical="center"/>
    </xf>
    <xf numFmtId="0" fontId="63" fillId="35" borderId="37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32" xfId="0" applyFont="1" applyBorder="1" applyAlignment="1">
      <alignment horizontal="left" vertical="center"/>
    </xf>
    <xf numFmtId="0" fontId="71" fillId="0" borderId="33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/>
    </xf>
    <xf numFmtId="0" fontId="63" fillId="0" borderId="39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/>
    </xf>
    <xf numFmtId="0" fontId="63" fillId="0" borderId="41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33" borderId="46" xfId="0" applyFont="1" applyFill="1" applyBorder="1" applyAlignment="1">
      <alignment horizontal="left" vertical="center"/>
    </xf>
    <xf numFmtId="0" fontId="63" fillId="33" borderId="47" xfId="0" applyFont="1" applyFill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7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48" xfId="0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  <xf numFmtId="0" fontId="63" fillId="34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3.28125" style="0" customWidth="1"/>
    <col min="3" max="3" width="4.7109375" style="0" customWidth="1"/>
    <col min="4" max="4" width="20.28125" style="0" customWidth="1"/>
    <col min="5" max="5" width="10.57421875" style="0" customWidth="1"/>
    <col min="7" max="7" width="19.28125" style="0" customWidth="1"/>
    <col min="8" max="8" width="20.140625" style="0" customWidth="1"/>
    <col min="9" max="9" width="12.8515625" style="0" customWidth="1"/>
  </cols>
  <sheetData>
    <row r="1" spans="1:2" ht="21">
      <c r="A1" s="22" t="s">
        <v>100</v>
      </c>
      <c r="B1" s="4"/>
    </row>
    <row r="2" spans="1:2" ht="17.25">
      <c r="A2" s="3"/>
      <c r="B2" s="4"/>
    </row>
    <row r="3" spans="1:2" ht="17.25">
      <c r="A3" s="4"/>
      <c r="B3" s="4" t="s">
        <v>102</v>
      </c>
    </row>
    <row r="4" spans="1:2" ht="17.25">
      <c r="A4" s="4"/>
      <c r="B4" s="4"/>
    </row>
    <row r="5" spans="1:2" ht="17.25">
      <c r="A5" s="4"/>
      <c r="B5" s="4" t="s">
        <v>42</v>
      </c>
    </row>
    <row r="6" spans="1:2" ht="17.25">
      <c r="A6" s="4"/>
      <c r="B6" s="4" t="s">
        <v>36</v>
      </c>
    </row>
    <row r="7" spans="1:2" ht="17.25">
      <c r="A7" s="4"/>
      <c r="B7" s="4" t="s">
        <v>37</v>
      </c>
    </row>
    <row r="8" spans="1:2" ht="17.25">
      <c r="A8" s="4"/>
      <c r="B8" s="4" t="s">
        <v>38</v>
      </c>
    </row>
    <row r="10" spans="1:2" ht="17.25">
      <c r="A10" s="4"/>
      <c r="B10" s="4" t="s">
        <v>39</v>
      </c>
    </row>
    <row r="11" spans="1:2" ht="17.25">
      <c r="A11" s="4"/>
      <c r="B11" s="4"/>
    </row>
    <row r="12" spans="1:2" ht="17.25">
      <c r="A12" s="4"/>
      <c r="B12" s="4" t="s">
        <v>62</v>
      </c>
    </row>
    <row r="13" spans="1:2" ht="17.25">
      <c r="A13" s="4"/>
      <c r="B13" s="4" t="s">
        <v>44</v>
      </c>
    </row>
    <row r="14" spans="1:3" ht="17.25">
      <c r="A14" s="4"/>
      <c r="B14" s="5" t="s">
        <v>13</v>
      </c>
      <c r="C14" t="s">
        <v>14</v>
      </c>
    </row>
    <row r="15" spans="3:9" ht="17.25">
      <c r="C15" s="6"/>
      <c r="D15" s="7" t="s">
        <v>15</v>
      </c>
      <c r="E15" s="7" t="s">
        <v>16</v>
      </c>
      <c r="F15" s="8"/>
      <c r="G15" s="7" t="s">
        <v>17</v>
      </c>
      <c r="H15" s="9" t="s">
        <v>18</v>
      </c>
      <c r="I15" s="10"/>
    </row>
    <row r="16" spans="3:9" ht="13.5">
      <c r="C16" s="76">
        <v>1</v>
      </c>
      <c r="D16" s="77">
        <v>42236</v>
      </c>
      <c r="E16" s="79" t="s">
        <v>19</v>
      </c>
      <c r="F16" s="11" t="s">
        <v>20</v>
      </c>
      <c r="G16" s="12"/>
      <c r="H16" s="80">
        <v>1</v>
      </c>
      <c r="I16" s="82"/>
    </row>
    <row r="17" spans="3:9" ht="13.5">
      <c r="C17" s="76"/>
      <c r="D17" s="78"/>
      <c r="E17" s="78"/>
      <c r="F17" s="13" t="s">
        <v>21</v>
      </c>
      <c r="G17" s="14"/>
      <c r="H17" s="81"/>
      <c r="I17" s="82"/>
    </row>
    <row r="18" spans="3:9" ht="13.5">
      <c r="C18" s="76">
        <v>2</v>
      </c>
      <c r="D18" s="77">
        <v>42236</v>
      </c>
      <c r="E18" s="79" t="s">
        <v>22</v>
      </c>
      <c r="F18" s="11" t="s">
        <v>20</v>
      </c>
      <c r="G18" s="12"/>
      <c r="H18" s="80">
        <v>1</v>
      </c>
      <c r="I18" s="82"/>
    </row>
    <row r="19" spans="3:9" ht="13.5">
      <c r="C19" s="76"/>
      <c r="D19" s="78"/>
      <c r="E19" s="78"/>
      <c r="F19" s="13" t="s">
        <v>21</v>
      </c>
      <c r="G19" s="15"/>
      <c r="H19" s="83"/>
      <c r="I19" s="82"/>
    </row>
    <row r="20" spans="3:8" ht="13.5">
      <c r="C20" s="76">
        <v>3</v>
      </c>
      <c r="D20" s="77">
        <v>42236</v>
      </c>
      <c r="E20" s="79" t="s">
        <v>22</v>
      </c>
      <c r="F20" s="11" t="s">
        <v>20</v>
      </c>
      <c r="G20" s="12"/>
      <c r="H20" s="80">
        <v>1</v>
      </c>
    </row>
    <row r="21" spans="3:8" ht="13.5">
      <c r="C21" s="76"/>
      <c r="D21" s="78"/>
      <c r="E21" s="78"/>
      <c r="F21" s="13" t="s">
        <v>21</v>
      </c>
      <c r="G21" s="15"/>
      <c r="H21" s="83"/>
    </row>
    <row r="22" spans="3:8" ht="13.5">
      <c r="C22" s="76">
        <v>4</v>
      </c>
      <c r="D22" s="77">
        <v>42236</v>
      </c>
      <c r="E22" s="79" t="s">
        <v>23</v>
      </c>
      <c r="F22" s="11" t="s">
        <v>20</v>
      </c>
      <c r="G22" s="12"/>
      <c r="H22" s="80">
        <v>1</v>
      </c>
    </row>
    <row r="23" spans="3:8" ht="13.5">
      <c r="C23" s="76"/>
      <c r="D23" s="78"/>
      <c r="E23" s="78"/>
      <c r="F23" s="13" t="s">
        <v>21</v>
      </c>
      <c r="G23" s="15"/>
      <c r="H23" s="83"/>
    </row>
    <row r="24" spans="3:8" ht="13.5">
      <c r="C24" s="76">
        <v>5</v>
      </c>
      <c r="D24" s="77">
        <v>42236</v>
      </c>
      <c r="E24" s="79" t="s">
        <v>23</v>
      </c>
      <c r="F24" s="11" t="s">
        <v>20</v>
      </c>
      <c r="G24" s="12"/>
      <c r="H24" s="80">
        <v>1</v>
      </c>
    </row>
    <row r="25" spans="3:8" ht="13.5">
      <c r="C25" s="76"/>
      <c r="D25" s="78"/>
      <c r="E25" s="78"/>
      <c r="F25" s="13" t="s">
        <v>21</v>
      </c>
      <c r="G25" s="15"/>
      <c r="H25" s="83"/>
    </row>
    <row r="26" spans="3:8" ht="13.5">
      <c r="C26" s="76">
        <v>6</v>
      </c>
      <c r="D26" s="77">
        <v>42236</v>
      </c>
      <c r="E26" s="79" t="s">
        <v>23</v>
      </c>
      <c r="F26" s="11" t="s">
        <v>20</v>
      </c>
      <c r="G26" s="12"/>
      <c r="H26" s="80">
        <v>1</v>
      </c>
    </row>
    <row r="27" spans="3:8" ht="13.5">
      <c r="C27" s="76"/>
      <c r="D27" s="78"/>
      <c r="E27" s="78"/>
      <c r="F27" s="13" t="s">
        <v>21</v>
      </c>
      <c r="G27" s="15"/>
      <c r="H27" s="81"/>
    </row>
    <row r="29" ht="17.25">
      <c r="B29" s="4" t="s">
        <v>63</v>
      </c>
    </row>
    <row r="30" ht="17.25">
      <c r="B30" s="4" t="s">
        <v>59</v>
      </c>
    </row>
    <row r="31" ht="17.25">
      <c r="B31" s="4" t="s">
        <v>60</v>
      </c>
    </row>
    <row r="32" ht="17.25">
      <c r="B32" s="4" t="s">
        <v>58</v>
      </c>
    </row>
    <row r="33" spans="2:3" ht="13.5">
      <c r="B33" s="5" t="s">
        <v>47</v>
      </c>
      <c r="C33" t="s">
        <v>48</v>
      </c>
    </row>
    <row r="34" spans="3:9" ht="17.25">
      <c r="C34" s="6"/>
      <c r="D34" s="7" t="s">
        <v>49</v>
      </c>
      <c r="E34" s="7" t="s">
        <v>50</v>
      </c>
      <c r="F34" s="8"/>
      <c r="G34" s="7" t="s">
        <v>51</v>
      </c>
      <c r="H34" s="27" t="s">
        <v>52</v>
      </c>
      <c r="I34" s="28"/>
    </row>
    <row r="35" spans="3:9" ht="13.5">
      <c r="C35" s="76">
        <v>1</v>
      </c>
      <c r="D35" s="77">
        <v>42236</v>
      </c>
      <c r="E35" s="79" t="s">
        <v>53</v>
      </c>
      <c r="F35" s="11" t="s">
        <v>54</v>
      </c>
      <c r="G35" s="24"/>
      <c r="H35" s="80">
        <v>1</v>
      </c>
      <c r="I35" s="82"/>
    </row>
    <row r="36" spans="3:9" ht="13.5">
      <c r="C36" s="76"/>
      <c r="D36" s="78"/>
      <c r="E36" s="78"/>
      <c r="F36" s="13" t="s">
        <v>55</v>
      </c>
      <c r="G36" s="14"/>
      <c r="H36" s="81"/>
      <c r="I36" s="82"/>
    </row>
    <row r="37" spans="3:9" ht="13.5">
      <c r="C37" s="76">
        <v>2</v>
      </c>
      <c r="D37" s="77">
        <v>42236</v>
      </c>
      <c r="E37" s="79" t="s">
        <v>56</v>
      </c>
      <c r="F37" s="11" t="s">
        <v>54</v>
      </c>
      <c r="G37" s="24"/>
      <c r="H37" s="80">
        <v>1</v>
      </c>
      <c r="I37" s="82"/>
    </row>
    <row r="38" spans="3:9" ht="13.5">
      <c r="C38" s="76"/>
      <c r="D38" s="78"/>
      <c r="E38" s="78"/>
      <c r="F38" s="13" t="s">
        <v>55</v>
      </c>
      <c r="G38" s="26"/>
      <c r="H38" s="83"/>
      <c r="I38" s="82"/>
    </row>
    <row r="39" spans="3:8" ht="13.5">
      <c r="C39" s="76">
        <v>3</v>
      </c>
      <c r="D39" s="77">
        <v>42236</v>
      </c>
      <c r="E39" s="79" t="s">
        <v>56</v>
      </c>
      <c r="F39" s="11" t="s">
        <v>54</v>
      </c>
      <c r="G39" s="24"/>
      <c r="H39" s="83"/>
    </row>
    <row r="40" spans="3:8" ht="13.5">
      <c r="C40" s="76"/>
      <c r="D40" s="78"/>
      <c r="E40" s="78"/>
      <c r="F40" s="13" t="s">
        <v>55</v>
      </c>
      <c r="G40" s="26"/>
      <c r="H40" s="81"/>
    </row>
    <row r="41" spans="3:8" ht="13.5">
      <c r="C41" s="76">
        <v>4</v>
      </c>
      <c r="D41" s="77">
        <v>42236</v>
      </c>
      <c r="E41" s="79" t="s">
        <v>57</v>
      </c>
      <c r="F41" s="11" t="s">
        <v>54</v>
      </c>
      <c r="G41" s="24"/>
      <c r="H41" s="80">
        <v>1</v>
      </c>
    </row>
    <row r="42" spans="3:8" ht="13.5">
      <c r="C42" s="76"/>
      <c r="D42" s="78"/>
      <c r="E42" s="78"/>
      <c r="F42" s="13" t="s">
        <v>55</v>
      </c>
      <c r="G42" s="26"/>
      <c r="H42" s="83"/>
    </row>
    <row r="43" spans="3:8" ht="13.5">
      <c r="C43" s="76">
        <v>5</v>
      </c>
      <c r="D43" s="77">
        <v>42236</v>
      </c>
      <c r="E43" s="79" t="s">
        <v>57</v>
      </c>
      <c r="F43" s="11" t="s">
        <v>54</v>
      </c>
      <c r="G43" s="24"/>
      <c r="H43" s="83"/>
    </row>
    <row r="44" spans="3:8" ht="13.5">
      <c r="C44" s="76"/>
      <c r="D44" s="78"/>
      <c r="E44" s="78"/>
      <c r="F44" s="13" t="s">
        <v>55</v>
      </c>
      <c r="G44" s="26"/>
      <c r="H44" s="83"/>
    </row>
    <row r="45" spans="3:8" ht="13.5">
      <c r="C45" s="76">
        <v>6</v>
      </c>
      <c r="D45" s="77">
        <v>42236</v>
      </c>
      <c r="E45" s="79" t="s">
        <v>57</v>
      </c>
      <c r="F45" s="11" t="s">
        <v>54</v>
      </c>
      <c r="G45" s="24"/>
      <c r="H45" s="83"/>
    </row>
    <row r="46" spans="3:8" ht="13.5">
      <c r="C46" s="76"/>
      <c r="D46" s="78"/>
      <c r="E46" s="78"/>
      <c r="F46" s="13" t="s">
        <v>55</v>
      </c>
      <c r="G46" s="26"/>
      <c r="H46" s="81"/>
    </row>
    <row r="47" spans="3:8" ht="13.5">
      <c r="C47" s="28"/>
      <c r="D47" s="28"/>
      <c r="E47" s="28"/>
      <c r="F47" s="23"/>
      <c r="G47" s="25"/>
      <c r="H47" s="25"/>
    </row>
    <row r="49" ht="17.25">
      <c r="B49" s="4" t="s">
        <v>75</v>
      </c>
    </row>
    <row r="51" spans="2:3" ht="13.5">
      <c r="B51" s="5" t="s">
        <v>47</v>
      </c>
      <c r="C51" t="s">
        <v>48</v>
      </c>
    </row>
    <row r="52" spans="3:8" ht="17.25">
      <c r="C52" s="6"/>
      <c r="D52" s="7" t="s">
        <v>49</v>
      </c>
      <c r="E52" s="7" t="s">
        <v>50</v>
      </c>
      <c r="F52" s="8"/>
      <c r="G52" s="7" t="s">
        <v>51</v>
      </c>
      <c r="H52" s="27" t="s">
        <v>52</v>
      </c>
    </row>
    <row r="53" spans="3:8" ht="13.5">
      <c r="C53" s="76">
        <v>1</v>
      </c>
      <c r="D53" s="77">
        <v>42236</v>
      </c>
      <c r="E53" s="79" t="s">
        <v>53</v>
      </c>
      <c r="F53" s="11" t="s">
        <v>54</v>
      </c>
      <c r="G53" s="24"/>
      <c r="H53" s="80">
        <v>1</v>
      </c>
    </row>
    <row r="54" spans="3:8" ht="13.5">
      <c r="C54" s="76"/>
      <c r="D54" s="78"/>
      <c r="E54" s="78"/>
      <c r="F54" s="13" t="s">
        <v>55</v>
      </c>
      <c r="G54" s="14"/>
      <c r="H54" s="81"/>
    </row>
    <row r="55" spans="3:8" ht="13.5">
      <c r="C55" s="76">
        <v>2</v>
      </c>
      <c r="D55" s="77">
        <v>42236</v>
      </c>
      <c r="E55" s="79" t="s">
        <v>56</v>
      </c>
      <c r="F55" s="11" t="s">
        <v>54</v>
      </c>
      <c r="G55" s="24"/>
      <c r="H55" s="80">
        <v>0</v>
      </c>
    </row>
    <row r="56" spans="3:8" ht="13.5">
      <c r="C56" s="76"/>
      <c r="D56" s="78"/>
      <c r="E56" s="78"/>
      <c r="F56" s="13" t="s">
        <v>55</v>
      </c>
      <c r="G56" s="26"/>
      <c r="H56" s="83"/>
    </row>
    <row r="57" spans="3:8" ht="13.5">
      <c r="C57" s="76">
        <v>3</v>
      </c>
      <c r="D57" s="77">
        <v>42236</v>
      </c>
      <c r="E57" s="79" t="s">
        <v>56</v>
      </c>
      <c r="F57" s="11" t="s">
        <v>54</v>
      </c>
      <c r="G57" s="24"/>
      <c r="H57" s="83"/>
    </row>
    <row r="58" spans="3:8" ht="13.5">
      <c r="C58" s="76"/>
      <c r="D58" s="78"/>
      <c r="E58" s="78"/>
      <c r="F58" s="13" t="s">
        <v>55</v>
      </c>
      <c r="G58" s="26"/>
      <c r="H58" s="81"/>
    </row>
    <row r="59" spans="3:8" ht="13.5">
      <c r="C59" s="76">
        <v>4</v>
      </c>
      <c r="D59" s="77">
        <v>42236</v>
      </c>
      <c r="E59" s="79" t="s">
        <v>57</v>
      </c>
      <c r="F59" s="11" t="s">
        <v>54</v>
      </c>
      <c r="G59" s="24"/>
      <c r="H59" s="80">
        <v>0</v>
      </c>
    </row>
    <row r="60" spans="3:8" ht="13.5">
      <c r="C60" s="76"/>
      <c r="D60" s="78"/>
      <c r="E60" s="78"/>
      <c r="F60" s="13" t="s">
        <v>55</v>
      </c>
      <c r="G60" s="26"/>
      <c r="H60" s="83"/>
    </row>
    <row r="61" spans="3:8" ht="13.5">
      <c r="C61" s="76">
        <v>5</v>
      </c>
      <c r="D61" s="77">
        <v>42236</v>
      </c>
      <c r="E61" s="79" t="s">
        <v>57</v>
      </c>
      <c r="F61" s="11" t="s">
        <v>54</v>
      </c>
      <c r="G61" s="24"/>
      <c r="H61" s="83"/>
    </row>
    <row r="62" spans="3:8" ht="13.5">
      <c r="C62" s="76"/>
      <c r="D62" s="78"/>
      <c r="E62" s="78"/>
      <c r="F62" s="13" t="s">
        <v>55</v>
      </c>
      <c r="G62" s="26"/>
      <c r="H62" s="83"/>
    </row>
    <row r="63" spans="3:8" ht="13.5">
      <c r="C63" s="76">
        <v>6</v>
      </c>
      <c r="D63" s="77">
        <v>42236</v>
      </c>
      <c r="E63" s="79" t="s">
        <v>57</v>
      </c>
      <c r="F63" s="11" t="s">
        <v>54</v>
      </c>
      <c r="G63" s="24"/>
      <c r="H63" s="83"/>
    </row>
    <row r="64" spans="3:8" ht="13.5">
      <c r="C64" s="76"/>
      <c r="D64" s="78"/>
      <c r="E64" s="78"/>
      <c r="F64" s="13" t="s">
        <v>55</v>
      </c>
      <c r="G64" s="26"/>
      <c r="H64" s="81"/>
    </row>
    <row r="67" ht="17.25">
      <c r="B67" s="4" t="s">
        <v>61</v>
      </c>
    </row>
    <row r="69" spans="3:9" ht="14.25">
      <c r="C69" s="6"/>
      <c r="D69" s="7" t="s">
        <v>15</v>
      </c>
      <c r="E69" s="7" t="s">
        <v>16</v>
      </c>
      <c r="F69" s="8"/>
      <c r="G69" s="7" t="s">
        <v>17</v>
      </c>
      <c r="H69" s="92" t="s">
        <v>35</v>
      </c>
      <c r="I69" s="92"/>
    </row>
    <row r="70" spans="3:9" ht="13.5">
      <c r="C70" s="76">
        <v>1</v>
      </c>
      <c r="D70" s="77">
        <v>42236</v>
      </c>
      <c r="E70" s="79" t="s">
        <v>29</v>
      </c>
      <c r="F70" s="11" t="s">
        <v>20</v>
      </c>
      <c r="G70" s="20" t="s">
        <v>28</v>
      </c>
      <c r="H70" s="80" t="s">
        <v>31</v>
      </c>
      <c r="I70" s="80"/>
    </row>
    <row r="71" spans="3:9" ht="13.5">
      <c r="C71" s="76"/>
      <c r="D71" s="78"/>
      <c r="E71" s="78"/>
      <c r="F71" s="13" t="s">
        <v>21</v>
      </c>
      <c r="G71" s="17" t="s">
        <v>24</v>
      </c>
      <c r="H71" s="83"/>
      <c r="I71" s="83"/>
    </row>
    <row r="72" spans="3:9" ht="13.5">
      <c r="C72" s="76">
        <v>2</v>
      </c>
      <c r="D72" s="77">
        <v>42236</v>
      </c>
      <c r="E72" s="79" t="s">
        <v>29</v>
      </c>
      <c r="F72" s="11" t="s">
        <v>20</v>
      </c>
      <c r="G72" s="16" t="s">
        <v>24</v>
      </c>
      <c r="H72" s="83"/>
      <c r="I72" s="83"/>
    </row>
    <row r="73" spans="3:9" ht="13.5">
      <c r="C73" s="76"/>
      <c r="D73" s="78"/>
      <c r="E73" s="78"/>
      <c r="F73" s="13" t="s">
        <v>21</v>
      </c>
      <c r="G73" s="17" t="s">
        <v>24</v>
      </c>
      <c r="H73" s="83"/>
      <c r="I73" s="83"/>
    </row>
    <row r="74" spans="3:9" ht="13.5">
      <c r="C74" s="79">
        <v>3</v>
      </c>
      <c r="D74" s="77">
        <v>42236</v>
      </c>
      <c r="E74" s="79" t="s">
        <v>30</v>
      </c>
      <c r="F74" s="11" t="s">
        <v>20</v>
      </c>
      <c r="G74" s="16" t="s">
        <v>24</v>
      </c>
      <c r="H74" s="80" t="s">
        <v>34</v>
      </c>
      <c r="I74" s="80"/>
    </row>
    <row r="75" spans="3:9" ht="13.5">
      <c r="C75" s="78"/>
      <c r="D75" s="78"/>
      <c r="E75" s="78"/>
      <c r="F75" s="13" t="s">
        <v>21</v>
      </c>
      <c r="G75" s="14" t="s">
        <v>24</v>
      </c>
      <c r="H75" s="83"/>
      <c r="I75" s="83"/>
    </row>
    <row r="76" spans="3:9" ht="13.5">
      <c r="C76" s="79">
        <v>4</v>
      </c>
      <c r="D76" s="77">
        <v>42236</v>
      </c>
      <c r="E76" s="79" t="s">
        <v>30</v>
      </c>
      <c r="F76" s="11" t="s">
        <v>20</v>
      </c>
      <c r="G76" s="19" t="s">
        <v>33</v>
      </c>
      <c r="H76" s="83"/>
      <c r="I76" s="83"/>
    </row>
    <row r="77" spans="3:9" ht="13.5">
      <c r="C77" s="78"/>
      <c r="D77" s="78"/>
      <c r="E77" s="78"/>
      <c r="F77" s="13" t="s">
        <v>21</v>
      </c>
      <c r="G77" s="18" t="s">
        <v>33</v>
      </c>
      <c r="H77" s="83"/>
      <c r="I77" s="83"/>
    </row>
    <row r="78" spans="3:9" ht="13.5">
      <c r="C78" s="79">
        <v>5</v>
      </c>
      <c r="D78" s="77">
        <v>42236</v>
      </c>
      <c r="E78" s="79" t="s">
        <v>30</v>
      </c>
      <c r="F78" s="11" t="s">
        <v>20</v>
      </c>
      <c r="G78" s="16" t="s">
        <v>24</v>
      </c>
      <c r="H78" s="83"/>
      <c r="I78" s="83"/>
    </row>
    <row r="79" spans="3:9" ht="13.5">
      <c r="C79" s="78"/>
      <c r="D79" s="78"/>
      <c r="E79" s="78"/>
      <c r="F79" s="13" t="s">
        <v>21</v>
      </c>
      <c r="G79" s="14" t="s">
        <v>24</v>
      </c>
      <c r="H79" s="81"/>
      <c r="I79" s="81"/>
    </row>
    <row r="80" spans="3:8" ht="13.5">
      <c r="C80" s="10"/>
      <c r="D80" s="10"/>
      <c r="E80" s="10"/>
      <c r="F80" s="23"/>
      <c r="G80" s="17"/>
      <c r="H80" s="21"/>
    </row>
    <row r="81" spans="3:8" ht="13.5">
      <c r="C81" s="10"/>
      <c r="D81" s="10"/>
      <c r="E81" s="10"/>
      <c r="F81" s="23"/>
      <c r="G81" s="17"/>
      <c r="H81" s="21"/>
    </row>
    <row r="82" ht="14.25" thickBot="1">
      <c r="D82" t="s">
        <v>25</v>
      </c>
    </row>
    <row r="83" spans="4:5" ht="13.5">
      <c r="D83" s="90" t="s">
        <v>26</v>
      </c>
      <c r="E83" s="91"/>
    </row>
    <row r="84" spans="4:5" ht="13.5">
      <c r="D84" s="86" t="s">
        <v>8</v>
      </c>
      <c r="E84" s="87"/>
    </row>
    <row r="85" spans="4:5" ht="13.5">
      <c r="D85" s="86" t="s">
        <v>11</v>
      </c>
      <c r="E85" s="87"/>
    </row>
    <row r="86" spans="4:5" ht="13.5">
      <c r="D86" s="84" t="s">
        <v>9</v>
      </c>
      <c r="E86" s="85"/>
    </row>
    <row r="87" spans="4:5" ht="13.5">
      <c r="D87" s="86" t="s">
        <v>27</v>
      </c>
      <c r="E87" s="87"/>
    </row>
    <row r="88" spans="4:5" ht="14.25" thickBot="1">
      <c r="D88" s="88" t="s">
        <v>32</v>
      </c>
      <c r="E88" s="89"/>
    </row>
  </sheetData>
  <sheetProtection/>
  <mergeCells count="94">
    <mergeCell ref="D57:D58"/>
    <mergeCell ref="E59:E60"/>
    <mergeCell ref="C53:C54"/>
    <mergeCell ref="D53:D54"/>
    <mergeCell ref="E53:E54"/>
    <mergeCell ref="H53:H54"/>
    <mergeCell ref="C55:C56"/>
    <mergeCell ref="D55:D56"/>
    <mergeCell ref="E55:E56"/>
    <mergeCell ref="H55:H58"/>
    <mergeCell ref="C57:C58"/>
    <mergeCell ref="E57:E58"/>
    <mergeCell ref="H59:H64"/>
    <mergeCell ref="C61:C62"/>
    <mergeCell ref="D61:D62"/>
    <mergeCell ref="E61:E62"/>
    <mergeCell ref="C63:C64"/>
    <mergeCell ref="D63:D64"/>
    <mergeCell ref="E63:E64"/>
    <mergeCell ref="C59:C60"/>
    <mergeCell ref="D59:D60"/>
    <mergeCell ref="H41:H46"/>
    <mergeCell ref="C43:C44"/>
    <mergeCell ref="D43:D44"/>
    <mergeCell ref="E43:E44"/>
    <mergeCell ref="C45:C46"/>
    <mergeCell ref="D45:D46"/>
    <mergeCell ref="E45:E46"/>
    <mergeCell ref="C41:C42"/>
    <mergeCell ref="D41:D42"/>
    <mergeCell ref="E41:E42"/>
    <mergeCell ref="I35:I36"/>
    <mergeCell ref="C37:C38"/>
    <mergeCell ref="D37:D38"/>
    <mergeCell ref="E37:E38"/>
    <mergeCell ref="H37:H40"/>
    <mergeCell ref="I37:I38"/>
    <mergeCell ref="C39:C40"/>
    <mergeCell ref="D39:D40"/>
    <mergeCell ref="E39:E40"/>
    <mergeCell ref="E76:E77"/>
    <mergeCell ref="H20:H21"/>
    <mergeCell ref="H22:H23"/>
    <mergeCell ref="H24:H25"/>
    <mergeCell ref="H26:H27"/>
    <mergeCell ref="H70:I73"/>
    <mergeCell ref="H74:I79"/>
    <mergeCell ref="H69:I69"/>
    <mergeCell ref="E35:E36"/>
    <mergeCell ref="H35:H36"/>
    <mergeCell ref="C78:C79"/>
    <mergeCell ref="D85:E85"/>
    <mergeCell ref="C72:C73"/>
    <mergeCell ref="D72:D73"/>
    <mergeCell ref="E72:E73"/>
    <mergeCell ref="D84:E84"/>
    <mergeCell ref="D78:D79"/>
    <mergeCell ref="E78:E79"/>
    <mergeCell ref="D83:E83"/>
    <mergeCell ref="D76:D77"/>
    <mergeCell ref="C70:C71"/>
    <mergeCell ref="D70:D71"/>
    <mergeCell ref="E70:E71"/>
    <mergeCell ref="D86:E86"/>
    <mergeCell ref="D87:E87"/>
    <mergeCell ref="D88:E88"/>
    <mergeCell ref="C74:C75"/>
    <mergeCell ref="D74:D75"/>
    <mergeCell ref="E74:E75"/>
    <mergeCell ref="C76:C77"/>
    <mergeCell ref="D24:D25"/>
    <mergeCell ref="E24:E25"/>
    <mergeCell ref="C26:C27"/>
    <mergeCell ref="D26:D27"/>
    <mergeCell ref="E26:E27"/>
    <mergeCell ref="C35:C36"/>
    <mergeCell ref="D35:D36"/>
    <mergeCell ref="C24:C25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H16:H17"/>
    <mergeCell ref="I16:I17"/>
    <mergeCell ref="C18:C19"/>
    <mergeCell ref="D18:D19"/>
    <mergeCell ref="E18:E19"/>
    <mergeCell ref="I18:I19"/>
    <mergeCell ref="H18:H19"/>
  </mergeCells>
  <printOptions/>
  <pageMargins left="0.7" right="0.7" top="0.75" bottom="0.75" header="0.3" footer="0.3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G1"/>
    </sheetView>
  </sheetViews>
  <sheetFormatPr defaultColWidth="9.140625" defaultRowHeight="15"/>
  <cols>
    <col min="1" max="1" width="10.421875" style="37" customWidth="1"/>
    <col min="2" max="2" width="20.140625" style="37" customWidth="1"/>
    <col min="3" max="3" width="25.28125" style="37" customWidth="1"/>
    <col min="4" max="4" width="22.7109375" style="37" customWidth="1"/>
    <col min="5" max="18" width="20.140625" style="37" customWidth="1"/>
    <col min="19" max="19" width="19.00390625" style="2" bestFit="1" customWidth="1"/>
    <col min="20" max="29" width="18.57421875" style="2" customWidth="1"/>
    <col min="30" max="16384" width="9.00390625" style="2" customWidth="1"/>
  </cols>
  <sheetData>
    <row r="1" spans="1:18" s="1" customFormat="1" ht="23.25" customHeight="1">
      <c r="A1" s="94" t="s">
        <v>101</v>
      </c>
      <c r="B1" s="94"/>
      <c r="C1" s="94"/>
      <c r="D1" s="94"/>
      <c r="E1" s="94"/>
      <c r="F1" s="94"/>
      <c r="G1" s="94"/>
      <c r="H1" s="32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18" s="1" customFormat="1" ht="23.25" customHeight="1">
      <c r="B2" s="93" t="s">
        <v>105</v>
      </c>
      <c r="C2" s="93"/>
      <c r="D2" s="93"/>
      <c r="E2" s="31"/>
      <c r="F2" s="32"/>
      <c r="G2" s="32"/>
      <c r="H2" s="32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" customFormat="1" ht="23.25" customHeight="1">
      <c r="A3" s="29"/>
      <c r="B3" s="93" t="s">
        <v>81</v>
      </c>
      <c r="C3" s="93"/>
      <c r="D3" s="93"/>
      <c r="E3" s="31"/>
      <c r="F3" s="32"/>
      <c r="G3" s="32"/>
      <c r="H3" s="32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1" customFormat="1" ht="19.5" customHeight="1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26" s="1" customFormat="1" ht="24.75" customHeight="1">
      <c r="A5" s="30"/>
      <c r="B5" s="30"/>
      <c r="C5" s="30"/>
      <c r="D5" s="125" t="s">
        <v>70</v>
      </c>
      <c r="E5" s="125"/>
      <c r="F5" s="125"/>
      <c r="G5" s="125"/>
      <c r="H5" s="125" t="s">
        <v>71</v>
      </c>
      <c r="I5" s="125"/>
      <c r="J5" s="125"/>
      <c r="K5" s="129" t="s">
        <v>80</v>
      </c>
      <c r="L5" s="130"/>
      <c r="M5" s="128" t="s">
        <v>82</v>
      </c>
      <c r="N5" s="128"/>
      <c r="O5" s="125" t="s">
        <v>66</v>
      </c>
      <c r="P5" s="125"/>
      <c r="Q5" s="125"/>
      <c r="R5" s="125" t="s">
        <v>67</v>
      </c>
      <c r="S5" s="103" t="s">
        <v>99</v>
      </c>
      <c r="T5" s="103"/>
      <c r="U5" s="103"/>
      <c r="V5" s="103"/>
      <c r="W5" s="103"/>
      <c r="X5" s="103"/>
      <c r="Y5" s="103"/>
      <c r="Z5" s="71"/>
    </row>
    <row r="6" spans="1:26" s="1" customFormat="1" ht="33" customHeight="1">
      <c r="A6" s="30"/>
      <c r="B6" s="30" t="s">
        <v>91</v>
      </c>
      <c r="C6" s="38"/>
      <c r="D6" s="34" t="s">
        <v>40</v>
      </c>
      <c r="E6" s="34" t="s">
        <v>10</v>
      </c>
      <c r="F6" s="34" t="s">
        <v>41</v>
      </c>
      <c r="G6" s="35" t="s">
        <v>1</v>
      </c>
      <c r="H6" s="34" t="s">
        <v>40</v>
      </c>
      <c r="I6" s="34" t="s">
        <v>10</v>
      </c>
      <c r="J6" s="34" t="s">
        <v>41</v>
      </c>
      <c r="K6" s="36" t="s">
        <v>68</v>
      </c>
      <c r="L6" s="36" t="s">
        <v>69</v>
      </c>
      <c r="M6" s="36" t="s">
        <v>68</v>
      </c>
      <c r="N6" s="36" t="s">
        <v>69</v>
      </c>
      <c r="O6" s="34" t="s">
        <v>72</v>
      </c>
      <c r="P6" s="34" t="s">
        <v>73</v>
      </c>
      <c r="Q6" s="34" t="s">
        <v>74</v>
      </c>
      <c r="R6" s="125"/>
      <c r="S6" s="73" t="s">
        <v>76</v>
      </c>
      <c r="T6" s="73" t="s">
        <v>77</v>
      </c>
      <c r="U6" s="73" t="s">
        <v>92</v>
      </c>
      <c r="V6" s="73" t="s">
        <v>93</v>
      </c>
      <c r="W6" s="73" t="s">
        <v>94</v>
      </c>
      <c r="X6" s="73" t="s">
        <v>95</v>
      </c>
      <c r="Y6" s="73" t="s">
        <v>96</v>
      </c>
      <c r="Z6" s="74" t="s">
        <v>46</v>
      </c>
    </row>
    <row r="7" spans="2:26" ht="13.5">
      <c r="B7" s="33" t="s">
        <v>104</v>
      </c>
      <c r="C7" s="38"/>
      <c r="D7" s="39">
        <f>D13</f>
        <v>0</v>
      </c>
      <c r="E7" s="40">
        <f>D14</f>
        <v>0</v>
      </c>
      <c r="F7" s="41">
        <f>D15</f>
        <v>0</v>
      </c>
      <c r="G7" s="42">
        <f>D16</f>
        <v>0</v>
      </c>
      <c r="H7" s="40">
        <f>D17</f>
        <v>0</v>
      </c>
      <c r="I7" s="40">
        <f>D18</f>
        <v>0</v>
      </c>
      <c r="J7" s="40">
        <f>D19</f>
        <v>0</v>
      </c>
      <c r="K7" s="40">
        <f>D25</f>
        <v>0</v>
      </c>
      <c r="L7" s="40">
        <f>D34</f>
        <v>0</v>
      </c>
      <c r="M7" s="43" t="e">
        <f>D25/D14*1000</f>
        <v>#DIV/0!</v>
      </c>
      <c r="N7" s="43" t="e">
        <f>D34/D14*1000</f>
        <v>#DIV/0!</v>
      </c>
      <c r="O7" s="43" t="e">
        <f>(D35-D44)/D35*100</f>
        <v>#DIV/0!</v>
      </c>
      <c r="P7" s="43" t="e">
        <f>(D36-D45)/D36*100</f>
        <v>#DIV/0!</v>
      </c>
      <c r="Q7" s="43" t="e">
        <f>(D37-D46)/D37*100</f>
        <v>#DIV/0!</v>
      </c>
      <c r="R7" s="43" t="e">
        <f>D59/(D34-D44-D45-D46)*100</f>
        <v>#DIV/0!</v>
      </c>
      <c r="S7" s="72">
        <f>D63</f>
        <v>0</v>
      </c>
      <c r="T7" s="72">
        <f>D64</f>
        <v>0</v>
      </c>
      <c r="U7" s="72">
        <f>D65</f>
        <v>0</v>
      </c>
      <c r="V7" s="72">
        <f>D66</f>
        <v>0</v>
      </c>
      <c r="W7" s="72">
        <f>D67</f>
        <v>0</v>
      </c>
      <c r="X7" s="72">
        <f>D68</f>
        <v>0</v>
      </c>
      <c r="Y7" s="72">
        <f>D69</f>
        <v>0</v>
      </c>
      <c r="Z7" s="72">
        <f>D70</f>
        <v>0</v>
      </c>
    </row>
    <row r="8" spans="2:3" ht="13.5">
      <c r="B8" s="33" t="s">
        <v>0</v>
      </c>
      <c r="C8" s="38"/>
    </row>
    <row r="9" spans="1:18" s="1" customFormat="1" ht="24.75" customHeight="1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4" ht="13.5">
      <c r="A10" s="37" t="s">
        <v>12</v>
      </c>
      <c r="D10" s="44"/>
    </row>
    <row r="11" ht="14.25" thickBot="1">
      <c r="D11" s="44"/>
    </row>
    <row r="12" spans="2:4" ht="14.25" thickBot="1">
      <c r="B12" s="113"/>
      <c r="C12" s="114"/>
      <c r="D12" s="45" t="s">
        <v>103</v>
      </c>
    </row>
    <row r="13" spans="2:4" ht="13.5">
      <c r="B13" s="119" t="s">
        <v>2</v>
      </c>
      <c r="C13" s="46" t="s">
        <v>40</v>
      </c>
      <c r="D13" s="47"/>
    </row>
    <row r="14" spans="2:4" ht="13.5">
      <c r="B14" s="120"/>
      <c r="C14" s="48" t="s">
        <v>10</v>
      </c>
      <c r="D14" s="49"/>
    </row>
    <row r="15" spans="2:4" ht="13.5">
      <c r="B15" s="120"/>
      <c r="C15" s="48" t="s">
        <v>41</v>
      </c>
      <c r="D15" s="50"/>
    </row>
    <row r="16" spans="2:4" ht="14.25" thickBot="1">
      <c r="B16" s="121"/>
      <c r="C16" s="51" t="s">
        <v>1</v>
      </c>
      <c r="D16" s="52"/>
    </row>
    <row r="17" spans="2:4" ht="13.5">
      <c r="B17" s="122" t="s">
        <v>3</v>
      </c>
      <c r="C17" s="53" t="s">
        <v>40</v>
      </c>
      <c r="D17" s="54"/>
    </row>
    <row r="18" spans="2:4" ht="13.5">
      <c r="B18" s="123"/>
      <c r="C18" s="48" t="s">
        <v>10</v>
      </c>
      <c r="D18" s="49"/>
    </row>
    <row r="19" spans="2:4" ht="14.25" thickBot="1">
      <c r="B19" s="124"/>
      <c r="C19" s="55" t="s">
        <v>41</v>
      </c>
      <c r="D19" s="56"/>
    </row>
    <row r="20" spans="2:4" ht="13.5">
      <c r="B20" s="57"/>
      <c r="C20" s="58"/>
      <c r="D20" s="59"/>
    </row>
    <row r="22" spans="1:4" ht="15" customHeight="1">
      <c r="A22" s="37" t="s">
        <v>83</v>
      </c>
      <c r="D22" s="44"/>
    </row>
    <row r="23" ht="15" customHeight="1" thickBot="1">
      <c r="D23" s="44"/>
    </row>
    <row r="24" spans="2:4" ht="15" customHeight="1" thickBot="1">
      <c r="B24" s="113"/>
      <c r="C24" s="114"/>
      <c r="D24" s="45" t="s">
        <v>103</v>
      </c>
    </row>
    <row r="25" spans="2:5" ht="15" customHeight="1">
      <c r="B25" s="115" t="s">
        <v>78</v>
      </c>
      <c r="C25" s="116"/>
      <c r="D25" s="60">
        <f>D26+D27+D28</f>
        <v>0</v>
      </c>
      <c r="E25" s="61"/>
    </row>
    <row r="26" spans="2:13" ht="15" customHeight="1">
      <c r="B26" s="104" t="s">
        <v>64</v>
      </c>
      <c r="C26" s="105"/>
      <c r="D26" s="62"/>
      <c r="E26" s="61"/>
      <c r="H26" s="59"/>
      <c r="I26" s="63"/>
      <c r="J26" s="59"/>
      <c r="K26" s="59"/>
      <c r="L26" s="59"/>
      <c r="M26" s="59"/>
    </row>
    <row r="27" spans="2:13" ht="15" customHeight="1">
      <c r="B27" s="104" t="s">
        <v>4</v>
      </c>
      <c r="C27" s="105"/>
      <c r="D27" s="62"/>
      <c r="H27" s="59"/>
      <c r="I27" s="64"/>
      <c r="J27" s="59"/>
      <c r="K27" s="59"/>
      <c r="L27" s="59"/>
      <c r="M27" s="59"/>
    </row>
    <row r="28" spans="2:13" ht="15" customHeight="1" thickBot="1">
      <c r="B28" s="106" t="s">
        <v>5</v>
      </c>
      <c r="C28" s="107"/>
      <c r="D28" s="65"/>
      <c r="H28" s="59"/>
      <c r="I28" s="64"/>
      <c r="J28" s="59"/>
      <c r="K28" s="59"/>
      <c r="L28" s="59"/>
      <c r="M28" s="59"/>
    </row>
    <row r="29" spans="8:13" ht="15" customHeight="1">
      <c r="H29" s="59"/>
      <c r="I29" s="64"/>
      <c r="J29" s="59"/>
      <c r="K29" s="59"/>
      <c r="L29" s="59"/>
      <c r="M29" s="59"/>
    </row>
    <row r="30" spans="8:13" ht="15" customHeight="1">
      <c r="H30" s="59"/>
      <c r="I30" s="59"/>
      <c r="J30" s="59"/>
      <c r="K30" s="59"/>
      <c r="L30" s="59"/>
      <c r="M30" s="59"/>
    </row>
    <row r="31" spans="1:13" ht="15" customHeight="1">
      <c r="A31" s="37" t="s">
        <v>84</v>
      </c>
      <c r="D31" s="44"/>
      <c r="H31" s="63"/>
      <c r="I31" s="63"/>
      <c r="J31" s="63"/>
      <c r="K31" s="63"/>
      <c r="L31" s="63"/>
      <c r="M31" s="63"/>
    </row>
    <row r="32" spans="4:13" ht="15" customHeight="1" thickBot="1">
      <c r="D32" s="44"/>
      <c r="H32" s="63"/>
      <c r="I32" s="63"/>
      <c r="J32" s="63"/>
      <c r="K32" s="63"/>
      <c r="L32" s="63"/>
      <c r="M32" s="63"/>
    </row>
    <row r="33" spans="2:13" ht="15" customHeight="1" thickBot="1">
      <c r="B33" s="113"/>
      <c r="C33" s="114"/>
      <c r="D33" s="45" t="s">
        <v>103</v>
      </c>
      <c r="H33" s="63"/>
      <c r="I33" s="66"/>
      <c r="J33" s="66"/>
      <c r="K33" s="66"/>
      <c r="L33" s="66"/>
      <c r="M33" s="66"/>
    </row>
    <row r="34" spans="2:13" ht="15" customHeight="1">
      <c r="B34" s="115" t="s">
        <v>79</v>
      </c>
      <c r="C34" s="116"/>
      <c r="D34" s="60">
        <f>D35+D36+D37</f>
        <v>0</v>
      </c>
      <c r="H34" s="59"/>
      <c r="I34" s="64"/>
      <c r="J34" s="64"/>
      <c r="K34" s="64"/>
      <c r="L34" s="64"/>
      <c r="M34" s="64"/>
    </row>
    <row r="35" spans="2:13" ht="15" customHeight="1">
      <c r="B35" s="104" t="s">
        <v>64</v>
      </c>
      <c r="C35" s="105"/>
      <c r="D35" s="62"/>
      <c r="H35" s="59"/>
      <c r="I35" s="64"/>
      <c r="J35" s="64"/>
      <c r="K35" s="64"/>
      <c r="L35" s="64"/>
      <c r="M35" s="64"/>
    </row>
    <row r="36" spans="2:13" ht="15" customHeight="1">
      <c r="B36" s="104" t="s">
        <v>4</v>
      </c>
      <c r="C36" s="105"/>
      <c r="D36" s="62"/>
      <c r="H36" s="59"/>
      <c r="I36" s="64"/>
      <c r="J36" s="64"/>
      <c r="K36" s="64"/>
      <c r="L36" s="64"/>
      <c r="M36" s="64"/>
    </row>
    <row r="37" spans="2:13" ht="15" customHeight="1" thickBot="1">
      <c r="B37" s="106" t="s">
        <v>5</v>
      </c>
      <c r="C37" s="107"/>
      <c r="D37" s="65"/>
      <c r="H37" s="59"/>
      <c r="I37" s="64"/>
      <c r="J37" s="64"/>
      <c r="K37" s="64"/>
      <c r="L37" s="64"/>
      <c r="M37" s="64"/>
    </row>
    <row r="38" spans="8:13" ht="15" customHeight="1">
      <c r="H38" s="59"/>
      <c r="I38" s="59"/>
      <c r="J38" s="59"/>
      <c r="K38" s="59"/>
      <c r="L38" s="59"/>
      <c r="M38" s="59"/>
    </row>
    <row r="39" spans="8:13" ht="15" customHeight="1">
      <c r="H39" s="59"/>
      <c r="I39" s="59"/>
      <c r="J39" s="59"/>
      <c r="K39" s="59"/>
      <c r="L39" s="59"/>
      <c r="M39" s="59"/>
    </row>
    <row r="40" spans="1:13" ht="15" customHeight="1">
      <c r="A40" s="37" t="s">
        <v>85</v>
      </c>
      <c r="H40" s="59"/>
      <c r="I40" s="59"/>
      <c r="J40" s="59"/>
      <c r="K40" s="59"/>
      <c r="L40" s="59"/>
      <c r="M40" s="59"/>
    </row>
    <row r="41" spans="8:13" ht="15" customHeight="1" thickBot="1">
      <c r="H41" s="59"/>
      <c r="I41" s="59"/>
      <c r="J41" s="59"/>
      <c r="K41" s="59"/>
      <c r="L41" s="59"/>
      <c r="M41" s="59"/>
    </row>
    <row r="42" spans="2:13" ht="15" customHeight="1" thickBot="1">
      <c r="B42" s="113"/>
      <c r="C42" s="114"/>
      <c r="D42" s="45" t="s">
        <v>103</v>
      </c>
      <c r="H42" s="59"/>
      <c r="I42" s="59"/>
      <c r="J42" s="59"/>
      <c r="K42" s="59"/>
      <c r="L42" s="59"/>
      <c r="M42" s="59"/>
    </row>
    <row r="43" spans="2:13" ht="15" customHeight="1">
      <c r="B43" s="115" t="s">
        <v>65</v>
      </c>
      <c r="C43" s="116"/>
      <c r="D43" s="60">
        <f>D44+D45+D46</f>
        <v>0</v>
      </c>
      <c r="H43" s="59"/>
      <c r="I43" s="59"/>
      <c r="J43" s="59"/>
      <c r="K43" s="59"/>
      <c r="L43" s="59"/>
      <c r="M43" s="59"/>
    </row>
    <row r="44" spans="2:13" ht="15" customHeight="1">
      <c r="B44" s="104" t="s">
        <v>64</v>
      </c>
      <c r="C44" s="105"/>
      <c r="D44" s="62"/>
      <c r="H44" s="59"/>
      <c r="I44" s="59"/>
      <c r="J44" s="59"/>
      <c r="K44" s="59"/>
      <c r="L44" s="59"/>
      <c r="M44" s="59"/>
    </row>
    <row r="45" spans="2:4" ht="15" customHeight="1">
      <c r="B45" s="104" t="s">
        <v>4</v>
      </c>
      <c r="C45" s="105"/>
      <c r="D45" s="62"/>
    </row>
    <row r="46" spans="2:4" ht="15" customHeight="1" thickBot="1">
      <c r="B46" s="106" t="s">
        <v>5</v>
      </c>
      <c r="C46" s="107"/>
      <c r="D46" s="65"/>
    </row>
    <row r="47" ht="15" customHeight="1"/>
    <row r="48" ht="15" customHeight="1"/>
    <row r="49" spans="1:7" ht="15" customHeight="1">
      <c r="A49" s="37" t="s">
        <v>86</v>
      </c>
      <c r="D49" s="108"/>
      <c r="E49" s="108"/>
      <c r="F49" s="108"/>
      <c r="G49" s="108"/>
    </row>
    <row r="50" spans="4:7" ht="15" customHeight="1" thickBot="1">
      <c r="D50" s="63"/>
      <c r="E50" s="63"/>
      <c r="F50" s="63"/>
      <c r="G50" s="63"/>
    </row>
    <row r="51" spans="2:8" ht="15" customHeight="1">
      <c r="B51" s="109"/>
      <c r="C51" s="110"/>
      <c r="D51" s="45" t="s">
        <v>103</v>
      </c>
      <c r="E51" s="58"/>
      <c r="F51" s="58"/>
      <c r="G51" s="58"/>
      <c r="H51" s="58"/>
    </row>
    <row r="52" spans="2:8" ht="33" customHeight="1" thickBot="1">
      <c r="B52" s="111"/>
      <c r="C52" s="112"/>
      <c r="D52" s="67" t="s">
        <v>43</v>
      </c>
      <c r="F52" s="58"/>
      <c r="G52" s="58"/>
      <c r="H52" s="58"/>
    </row>
    <row r="53" spans="2:8" ht="15" customHeight="1">
      <c r="B53" s="97" t="s">
        <v>6</v>
      </c>
      <c r="C53" s="98"/>
      <c r="D53" s="47"/>
      <c r="F53" s="58"/>
      <c r="G53" s="58"/>
      <c r="H53" s="58"/>
    </row>
    <row r="54" spans="2:8" ht="15" customHeight="1">
      <c r="B54" s="99" t="s">
        <v>8</v>
      </c>
      <c r="C54" s="100"/>
      <c r="D54" s="49"/>
      <c r="F54" s="58"/>
      <c r="G54" s="58"/>
      <c r="H54" s="58"/>
    </row>
    <row r="55" spans="2:8" ht="15" customHeight="1">
      <c r="B55" s="99" t="s">
        <v>87</v>
      </c>
      <c r="C55" s="100"/>
      <c r="D55" s="49"/>
      <c r="F55" s="58"/>
      <c r="G55" s="58"/>
      <c r="H55" s="58"/>
    </row>
    <row r="56" spans="2:8" ht="15" customHeight="1">
      <c r="B56" s="117" t="s">
        <v>9</v>
      </c>
      <c r="C56" s="118"/>
      <c r="D56" s="49"/>
      <c r="F56" s="58"/>
      <c r="G56" s="58"/>
      <c r="H56" s="58"/>
    </row>
    <row r="57" spans="2:8" ht="15" customHeight="1">
      <c r="B57" s="99" t="s">
        <v>88</v>
      </c>
      <c r="C57" s="100"/>
      <c r="D57" s="49"/>
      <c r="F57" s="58"/>
      <c r="G57" s="58"/>
      <c r="H57" s="58"/>
    </row>
    <row r="58" spans="2:8" ht="15" customHeight="1" thickBot="1">
      <c r="B58" s="101" t="s">
        <v>89</v>
      </c>
      <c r="C58" s="102"/>
      <c r="D58" s="56"/>
      <c r="F58" s="58"/>
      <c r="G58" s="58"/>
      <c r="H58" s="58"/>
    </row>
    <row r="59" spans="2:4" ht="15" customHeight="1" thickBot="1">
      <c r="B59" s="95" t="s">
        <v>7</v>
      </c>
      <c r="C59" s="96"/>
      <c r="D59" s="68">
        <f>SUM(D53:D58)</f>
        <v>0</v>
      </c>
    </row>
    <row r="60" ht="15" customHeight="1"/>
    <row r="62" spans="1:6" ht="14.25" thickBot="1">
      <c r="A62" s="69" t="s">
        <v>90</v>
      </c>
      <c r="E62" s="134" t="s">
        <v>97</v>
      </c>
      <c r="F62" s="134"/>
    </row>
    <row r="63" spans="2:5" ht="13.5">
      <c r="B63" s="131" t="s">
        <v>45</v>
      </c>
      <c r="C63" s="46" t="s">
        <v>76</v>
      </c>
      <c r="D63" s="47"/>
      <c r="E63" s="59" t="s">
        <v>98</v>
      </c>
    </row>
    <row r="64" spans="2:5" ht="13.5">
      <c r="B64" s="132"/>
      <c r="C64" s="48" t="s">
        <v>77</v>
      </c>
      <c r="D64" s="75"/>
      <c r="E64" s="59" t="s">
        <v>98</v>
      </c>
    </row>
    <row r="65" spans="2:5" ht="13.5">
      <c r="B65" s="132"/>
      <c r="C65" s="70" t="s">
        <v>92</v>
      </c>
      <c r="D65" s="49"/>
      <c r="E65" s="59" t="s">
        <v>98</v>
      </c>
    </row>
    <row r="66" spans="2:5" ht="13.5">
      <c r="B66" s="132"/>
      <c r="C66" s="70" t="s">
        <v>93</v>
      </c>
      <c r="D66" s="49"/>
      <c r="E66" s="59" t="s">
        <v>98</v>
      </c>
    </row>
    <row r="67" spans="2:5" ht="13.5">
      <c r="B67" s="132"/>
      <c r="C67" s="70" t="s">
        <v>94</v>
      </c>
      <c r="D67" s="49"/>
      <c r="E67" s="59" t="s">
        <v>98</v>
      </c>
    </row>
    <row r="68" spans="2:5" ht="13.5">
      <c r="B68" s="132"/>
      <c r="C68" s="70" t="s">
        <v>95</v>
      </c>
      <c r="D68" s="49"/>
      <c r="E68" s="59" t="s">
        <v>98</v>
      </c>
    </row>
    <row r="69" spans="2:5" ht="13.5">
      <c r="B69" s="133"/>
      <c r="C69" s="70" t="s">
        <v>96</v>
      </c>
      <c r="D69" s="49"/>
      <c r="E69" s="59" t="s">
        <v>98</v>
      </c>
    </row>
    <row r="70" spans="2:5" ht="14.25" thickBot="1">
      <c r="B70" s="126" t="s">
        <v>46</v>
      </c>
      <c r="C70" s="127"/>
      <c r="D70" s="56"/>
      <c r="E70" s="59" t="s">
        <v>98</v>
      </c>
    </row>
    <row r="71" ht="13.5">
      <c r="E71" s="59"/>
    </row>
    <row r="72" ht="13.5">
      <c r="E72" s="59"/>
    </row>
  </sheetData>
  <sheetProtection/>
  <mergeCells count="40">
    <mergeCell ref="M5:N5"/>
    <mergeCell ref="D5:G5"/>
    <mergeCell ref="H5:J5"/>
    <mergeCell ref="K5:L5"/>
    <mergeCell ref="B63:B69"/>
    <mergeCell ref="E62:F62"/>
    <mergeCell ref="B26:C26"/>
    <mergeCell ref="B27:C27"/>
    <mergeCell ref="B28:C28"/>
    <mergeCell ref="B12:C12"/>
    <mergeCell ref="B13:B16"/>
    <mergeCell ref="B17:B19"/>
    <mergeCell ref="R5:R6"/>
    <mergeCell ref="O5:Q5"/>
    <mergeCell ref="B70:C70"/>
    <mergeCell ref="B42:C42"/>
    <mergeCell ref="B43:C43"/>
    <mergeCell ref="B44:C44"/>
    <mergeCell ref="B24:C24"/>
    <mergeCell ref="B25:C25"/>
    <mergeCell ref="S5:Y5"/>
    <mergeCell ref="B45:C45"/>
    <mergeCell ref="B46:C46"/>
    <mergeCell ref="D49:G49"/>
    <mergeCell ref="B51:C52"/>
    <mergeCell ref="B33:C33"/>
    <mergeCell ref="B34:C34"/>
    <mergeCell ref="B35:C35"/>
    <mergeCell ref="B36:C36"/>
    <mergeCell ref="B37:C37"/>
    <mergeCell ref="B2:D2"/>
    <mergeCell ref="B3:D3"/>
    <mergeCell ref="A1:G1"/>
    <mergeCell ref="B59:C59"/>
    <mergeCell ref="B53:C53"/>
    <mergeCell ref="B54:C54"/>
    <mergeCell ref="B58:C58"/>
    <mergeCell ref="B55:C55"/>
    <mergeCell ref="B56:C56"/>
    <mergeCell ref="B57:C57"/>
  </mergeCells>
  <dataValidations count="5">
    <dataValidation type="list" allowBlank="1" showInputMessage="1" showErrorMessage="1" sqref="D63">
      <formula1>"BD,シスメックス,コージンバイオ,その他"</formula1>
    </dataValidation>
    <dataValidation type="list" allowBlank="1" showInputMessage="1" showErrorMessage="1" sqref="D65:D69">
      <formula1>"92F好気用レズンボトル,93F嫌気用レズンボトル, 94F小児用レズンボトル, 真菌・抗酸菌用ボトル（マイコF）,FA Plusボトル, FN Plusボトル, PF Plusボトル, SAボトル, SNボトル, PFボトル,FAボトル,FNボトル,Redox1好気ボトル（40mL）,Redox1好気ボトル（80mL）,Redox2嫌気ボトル（40mL）,Redox2嫌気ボトル（80mL）,その他"</formula1>
    </dataValidation>
    <dataValidation type="list" allowBlank="1" showInputMessage="1" showErrorMessage="1" sqref="D64">
      <formula1>"バクテック FX, BACTEC 9240, BACTEC 9120, Bact/ALERT 3D,VersaTREK528, VersaTREK240, VersaTREK240（カート）,その他"</formula1>
    </dataValidation>
    <dataValidation type="list" allowBlank="1" showInputMessage="1" showErrorMessage="1" sqref="D70">
      <formula1>"5日間, 6日間, 7日間, 8日間, 9日間, 10日間, 11日間, 12日間, 13日間, 14日間, 15日間,その他"</formula1>
    </dataValidation>
    <dataValidation type="list" allowBlank="1" showInputMessage="1" showErrorMessage="1" sqref="C6">
      <formula1>"北海道・東北地区,関東・甲信越地区,東海・北陸地区,関西地区,中国・四国地区,九州・沖縄地区"</formula1>
    </dataValidation>
  </dataValidations>
  <printOptions horizontalCentered="1"/>
  <pageMargins left="0" right="0" top="0.7480314960629921" bottom="0.35433070866141736" header="0.31496062992125984" footer="0.31496062992125984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Norio Ohmagari</dc:creator>
  <cp:keywords/>
  <dc:description/>
  <cp:lastModifiedBy>i-y</cp:lastModifiedBy>
  <cp:lastPrinted>2019-02-18T07:09:37Z</cp:lastPrinted>
  <dcterms:created xsi:type="dcterms:W3CDTF">2010-08-10T00:11:34Z</dcterms:created>
  <dcterms:modified xsi:type="dcterms:W3CDTF">2019-03-08T07:21:40Z</dcterms:modified>
  <cp:category/>
  <cp:version/>
  <cp:contentType/>
  <cp:contentStatus/>
</cp:coreProperties>
</file>